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<sst xmlns="http://schemas.openxmlformats.org/spreadsheetml/2006/main" count="53" uniqueCount="36">
  <si>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Dinner</t>
  </si>
  <si>
    <t>Donation</t>
  </si>
  <si>
    <t>Total</t>
  </si>
  <si>
    <t>HK$</t>
  </si>
  <si>
    <t>Receipt</t>
  </si>
  <si>
    <t>Cheque</t>
  </si>
  <si>
    <t>Cash</t>
  </si>
  <si>
    <t>Payment</t>
  </si>
  <si>
    <t>Surplus/ (deficit)</t>
  </si>
  <si>
    <t>BHJS Alumni</t>
  </si>
  <si>
    <t>AGM and annual dinner</t>
  </si>
  <si>
    <t>deposit</t>
  </si>
  <si>
    <t>chq#160407</t>
  </si>
  <si>
    <t>balance plus tips</t>
  </si>
  <si>
    <t>18 tables * HK$2,380 each =</t>
  </si>
  <si>
    <t>additional 1 person per table</t>
  </si>
  <si>
    <t>12 * HK$200 =</t>
  </si>
  <si>
    <t>vegatarian dish</t>
  </si>
  <si>
    <t>tips</t>
  </si>
  <si>
    <t>chq#160412</t>
  </si>
  <si>
    <t>City bus</t>
  </si>
  <si>
    <t>chq#160413</t>
  </si>
  <si>
    <t>chq#160415</t>
  </si>
  <si>
    <t>Banner</t>
  </si>
  <si>
    <t>Print-out</t>
  </si>
  <si>
    <t>Meal (Note)</t>
  </si>
  <si>
    <t>Note :</t>
  </si>
  <si>
    <t>deposit date</t>
  </si>
  <si>
    <t>Cash/ Chq</t>
  </si>
  <si>
    <t>persons</t>
  </si>
  <si>
    <t>no. of</t>
  </si>
  <si>
    <t>HK$</t>
  </si>
  <si>
    <t>involve student</t>
  </si>
  <si>
    <t>student charge</t>
  </si>
  <si>
    <t>table</t>
  </si>
  <si>
    <t>7/11/2009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</si>
</sst>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_ "/>
    <numFmt numFmtId="192" formatCode="0.00_ "/>
    <numFmt numFmtId="193" formatCode="0.0_ "/>
  </numFmts>
  <fonts count="21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5" applyNumberFormat="0" applyFill="0" applyAlignment="0" applyProtection="0"/>
    <xf numFmtId="0" fontId="16" fillId="3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21" borderId="6" applyNumberFormat="0" applyAlignment="0" applyProtection="0"/>
    <xf numFmtId="0" fontId="15" fillId="22" borderId="7" applyNumberFormat="0" applyAlignment="0" applyProtection="0"/>
    <xf numFmtId="0" fontId="17" fillId="0" borderId="0" applyNumberFormat="0" applyFill="0" applyBorder="0" applyAlignment="0" applyProtection="0"/>
    <xf numFmtId="0" fontId="7" fillId="0" borderId="8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21" borderId="9" applyNumberFormat="0" applyAlignment="0" applyProtection="0"/>
    <xf numFmtId="0" fontId="13" fillId="7" borderId="6" applyNumberFormat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3" fontId="18" fillId="0" borderId="0" xfId="55" applyFont="1" applyAlignment="1">
      <alignment vertical="center"/>
    </xf>
    <xf numFmtId="0" fontId="20" fillId="0" borderId="0" xfId="0" applyFont="1" applyAlignment="1">
      <alignment vertical="center"/>
    </xf>
    <xf numFmtId="188" fontId="19" fillId="0" borderId="0" xfId="55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88" fontId="19" fillId="0" borderId="0" xfId="0" applyNumberFormat="1" applyFont="1" applyAlignment="1">
      <alignment vertical="center"/>
    </xf>
    <xf numFmtId="188" fontId="18" fillId="0" borderId="0" xfId="55" applyNumberFormat="1" applyFont="1" applyAlignment="1">
      <alignment vertical="center"/>
    </xf>
    <xf numFmtId="188" fontId="18" fillId="0" borderId="10" xfId="55" applyNumberFormat="1" applyFont="1" applyBorder="1" applyAlignment="1">
      <alignment vertical="center"/>
    </xf>
    <xf numFmtId="188" fontId="18" fillId="0" borderId="11" xfId="55" applyNumberFormat="1" applyFont="1" applyBorder="1" applyAlignment="1">
      <alignment vertical="center"/>
    </xf>
    <xf numFmtId="188" fontId="19" fillId="0" borderId="12" xfId="0" applyNumberFormat="1" applyFont="1" applyBorder="1" applyAlignment="1">
      <alignment vertical="center"/>
    </xf>
    <xf numFmtId="188" fontId="19" fillId="0" borderId="13" xfId="0" applyNumberFormat="1" applyFont="1" applyBorder="1" applyAlignment="1">
      <alignment vertical="center"/>
    </xf>
    <xf numFmtId="15" fontId="18" fillId="0" borderId="0" xfId="0" applyNumberFormat="1" applyFont="1" applyAlignment="1">
      <alignment vertical="center"/>
    </xf>
    <xf numFmtId="188" fontId="18" fillId="0" borderId="0" xfId="55" applyNumberFormat="1" applyFont="1" applyBorder="1" applyAlignment="1">
      <alignment vertical="center"/>
    </xf>
    <xf numFmtId="192" fontId="19" fillId="0" borderId="0" xfId="0" applyNumberFormat="1" applyFont="1" applyAlignment="1">
      <alignment vertical="center"/>
    </xf>
    <xf numFmtId="193" fontId="19" fillId="0" borderId="0" xfId="0" applyNumberFormat="1" applyFont="1" applyAlignment="1">
      <alignment vertical="center"/>
    </xf>
    <xf numFmtId="15" fontId="20" fillId="0" borderId="0" xfId="0" applyNumberFormat="1" applyFont="1" applyAlignment="1" quotePrefix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好" xfId="46"/>
    <cellStyle name="合計" xfId="47"/>
    <cellStyle name="壞" xfId="48"/>
    <cellStyle name="Currency" xfId="49"/>
    <cellStyle name="Currency [0]" xfId="50"/>
    <cellStyle name="計算方式" xfId="51"/>
    <cellStyle name="檢查儲存格" xfId="52"/>
    <cellStyle name="警告文字" xfId="53"/>
    <cellStyle name="連結的儲存格" xfId="54"/>
    <cellStyle name="Comma" xfId="55"/>
    <cellStyle name="Comma [0]" xfId="56"/>
    <cellStyle name="輸出" xfId="57"/>
    <cellStyle name="輸入" xfId="58"/>
    <cellStyle name="說明文字" xfId="59"/>
    <cellStyle name="中等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32">
      <selection activeCell="M39" sqref="M39"/>
    </sheetView>
  </sheetViews>
  <sheetFormatPr defaultColWidth="9.00390625" defaultRowHeight="16.5"/>
  <cols>
    <col min="1" max="1" width="3.50390625" style="2" customWidth="1"/>
    <col min="2" max="2" width="4.375" style="2" customWidth="1"/>
    <col min="3" max="3" width="11.875" style="2" customWidth="1"/>
    <col min="4" max="4" width="14.125" style="2" customWidth="1"/>
    <col min="5" max="5" width="9.625" style="7" bestFit="1" customWidth="1"/>
    <col min="6" max="6" width="1.875" style="2" customWidth="1"/>
    <col min="7" max="7" width="2.50390625" style="2" customWidth="1"/>
    <col min="8" max="8" width="10.625" style="2" customWidth="1"/>
    <col min="9" max="9" width="2.50390625" style="2" customWidth="1"/>
    <col min="10" max="10" width="12.00390625" style="2" customWidth="1"/>
    <col min="11" max="11" width="10.625" style="2" customWidth="1"/>
    <col min="12" max="12" width="2.875" style="2" customWidth="1"/>
    <col min="13" max="13" width="11.25390625" style="2" customWidth="1"/>
    <col min="14" max="14" width="6.00390625" style="2" customWidth="1"/>
    <col min="15" max="15" width="7.00390625" style="2" customWidth="1"/>
    <col min="16" max="16384" width="9.00390625" style="2" customWidth="1"/>
  </cols>
  <sheetData>
    <row r="1" ht="12.75">
      <c r="A1" s="4" t="s">
        <v>9</v>
      </c>
    </row>
    <row r="2" ht="12.75">
      <c r="A2" s="4" t="s">
        <v>10</v>
      </c>
    </row>
    <row r="3" ht="12.75">
      <c r="A3" s="17" t="s">
        <v>35</v>
      </c>
    </row>
    <row r="5" spans="1:12" ht="12.75">
      <c r="A5" s="1"/>
      <c r="B5" s="1"/>
      <c r="C5" s="1"/>
      <c r="D5" s="1"/>
      <c r="E5" s="8" t="s">
        <v>0</v>
      </c>
      <c r="F5" s="1"/>
      <c r="G5" s="1"/>
      <c r="H5" s="3" t="s">
        <v>1</v>
      </c>
      <c r="I5" s="1"/>
      <c r="J5" s="3" t="s">
        <v>2</v>
      </c>
      <c r="K5" s="1" t="s">
        <v>27</v>
      </c>
      <c r="L5" s="1"/>
    </row>
    <row r="6" spans="1:15" ht="12.75">
      <c r="A6" s="1"/>
      <c r="B6" s="1"/>
      <c r="C6" s="1"/>
      <c r="D6" s="1"/>
      <c r="E6" s="8" t="s">
        <v>3</v>
      </c>
      <c r="F6" s="1"/>
      <c r="G6" s="1"/>
      <c r="H6" s="3" t="s">
        <v>3</v>
      </c>
      <c r="I6" s="1"/>
      <c r="J6" s="3" t="s">
        <v>3</v>
      </c>
      <c r="K6" s="1"/>
      <c r="L6" s="1"/>
      <c r="M6" s="3" t="s">
        <v>3</v>
      </c>
      <c r="N6" s="2" t="s">
        <v>31</v>
      </c>
      <c r="O6" s="2" t="s">
        <v>30</v>
      </c>
    </row>
    <row r="7" spans="1:15" ht="12.75">
      <c r="A7" s="1"/>
      <c r="B7" s="1" t="s">
        <v>4</v>
      </c>
      <c r="C7" s="1"/>
      <c r="D7" s="1"/>
      <c r="E7" s="8"/>
      <c r="F7" s="1"/>
      <c r="G7" s="1"/>
      <c r="H7" s="3"/>
      <c r="I7" s="1"/>
      <c r="J7" s="3"/>
      <c r="K7" s="1"/>
      <c r="L7" s="1"/>
      <c r="O7" s="2" t="s">
        <v>29</v>
      </c>
    </row>
    <row r="8" spans="1:15" ht="12.75">
      <c r="A8" s="1"/>
      <c r="B8" s="1"/>
      <c r="C8" s="1"/>
      <c r="D8" s="1" t="s">
        <v>28</v>
      </c>
      <c r="E8" s="8">
        <v>5280</v>
      </c>
      <c r="F8" s="1"/>
      <c r="G8" s="1"/>
      <c r="H8" s="3"/>
      <c r="I8" s="1"/>
      <c r="J8" s="3">
        <f aca="true" t="shared" si="0" ref="J8:J18">SUM(E8:I8)</f>
        <v>5280</v>
      </c>
      <c r="K8" s="13">
        <v>40119</v>
      </c>
      <c r="L8" s="1"/>
      <c r="M8" s="8">
        <v>5280</v>
      </c>
      <c r="N8" s="2">
        <v>220</v>
      </c>
      <c r="O8" s="2">
        <f>M8/N8</f>
        <v>24</v>
      </c>
    </row>
    <row r="9" spans="1:15" ht="12.75">
      <c r="A9" s="1"/>
      <c r="B9" s="1"/>
      <c r="C9" s="1"/>
      <c r="D9" s="1" t="s">
        <v>28</v>
      </c>
      <c r="E9" s="8">
        <v>7480</v>
      </c>
      <c r="F9" s="1"/>
      <c r="G9" s="1"/>
      <c r="H9" s="3"/>
      <c r="I9" s="1"/>
      <c r="J9" s="3">
        <f t="shared" si="0"/>
        <v>7480</v>
      </c>
      <c r="K9" s="13">
        <v>40119</v>
      </c>
      <c r="L9" s="1"/>
      <c r="M9" s="8">
        <v>7480</v>
      </c>
      <c r="N9" s="2">
        <v>220</v>
      </c>
      <c r="O9" s="2">
        <f aca="true" t="shared" si="1" ref="O9:O20">M9/N9</f>
        <v>34</v>
      </c>
    </row>
    <row r="10" spans="1:15" ht="12.75">
      <c r="A10" s="1"/>
      <c r="B10" s="1"/>
      <c r="C10" s="1"/>
      <c r="D10" s="1" t="s">
        <v>28</v>
      </c>
      <c r="E10" s="8">
        <v>1320</v>
      </c>
      <c r="F10" s="1"/>
      <c r="G10" s="1"/>
      <c r="H10" s="3"/>
      <c r="I10" s="1"/>
      <c r="J10" s="3">
        <f t="shared" si="0"/>
        <v>1320</v>
      </c>
      <c r="K10" s="13">
        <v>40119</v>
      </c>
      <c r="L10" s="1"/>
      <c r="M10" s="8">
        <v>1320</v>
      </c>
      <c r="N10" s="2">
        <v>220</v>
      </c>
      <c r="O10" s="2">
        <f t="shared" si="1"/>
        <v>6</v>
      </c>
    </row>
    <row r="11" spans="1:15" ht="12.75">
      <c r="A11" s="1"/>
      <c r="B11" s="1"/>
      <c r="C11" s="1"/>
      <c r="D11" s="1" t="s">
        <v>28</v>
      </c>
      <c r="E11" s="8">
        <v>5280</v>
      </c>
      <c r="F11" s="1"/>
      <c r="G11" s="1"/>
      <c r="H11" s="3"/>
      <c r="I11" s="1"/>
      <c r="J11" s="3">
        <f t="shared" si="0"/>
        <v>5280</v>
      </c>
      <c r="K11" s="13">
        <v>40120</v>
      </c>
      <c r="L11" s="1"/>
      <c r="M11" s="8">
        <v>5280</v>
      </c>
      <c r="N11" s="2">
        <v>220</v>
      </c>
      <c r="O11" s="2">
        <f t="shared" si="1"/>
        <v>24</v>
      </c>
    </row>
    <row r="12" spans="1:15" ht="12.75">
      <c r="A12" s="1"/>
      <c r="B12" s="1"/>
      <c r="C12" s="1"/>
      <c r="D12" s="1" t="s">
        <v>28</v>
      </c>
      <c r="E12" s="8">
        <v>2200</v>
      </c>
      <c r="F12" s="1"/>
      <c r="G12" s="1"/>
      <c r="H12" s="3"/>
      <c r="I12" s="1"/>
      <c r="J12" s="3">
        <f t="shared" si="0"/>
        <v>2200</v>
      </c>
      <c r="K12" s="13">
        <v>40120</v>
      </c>
      <c r="L12" s="1"/>
      <c r="M12" s="8">
        <v>2200</v>
      </c>
      <c r="N12" s="2">
        <v>220</v>
      </c>
      <c r="O12" s="2">
        <f t="shared" si="1"/>
        <v>10</v>
      </c>
    </row>
    <row r="13" spans="1:15" ht="12.75">
      <c r="A13" s="1"/>
      <c r="B13" s="1"/>
      <c r="C13" s="1"/>
      <c r="D13" s="1" t="s">
        <v>28</v>
      </c>
      <c r="E13" s="8">
        <v>2200</v>
      </c>
      <c r="F13" s="1"/>
      <c r="G13" s="1"/>
      <c r="H13" s="3"/>
      <c r="I13" s="1"/>
      <c r="J13" s="3">
        <f t="shared" si="0"/>
        <v>2200</v>
      </c>
      <c r="K13" s="13">
        <v>40121</v>
      </c>
      <c r="L13" s="1"/>
      <c r="M13" s="8">
        <v>2200</v>
      </c>
      <c r="N13" s="2">
        <v>220</v>
      </c>
      <c r="O13" s="2">
        <f t="shared" si="1"/>
        <v>10</v>
      </c>
    </row>
    <row r="14" spans="1:15" ht="12.75">
      <c r="A14" s="1"/>
      <c r="B14" s="1"/>
      <c r="C14" s="1"/>
      <c r="D14" s="1" t="s">
        <v>28</v>
      </c>
      <c r="E14" s="8">
        <v>220</v>
      </c>
      <c r="F14" s="1"/>
      <c r="G14" s="1"/>
      <c r="H14" s="3"/>
      <c r="I14" s="1"/>
      <c r="J14" s="3">
        <f t="shared" si="0"/>
        <v>220</v>
      </c>
      <c r="K14" s="13">
        <v>40121</v>
      </c>
      <c r="L14" s="1"/>
      <c r="M14" s="8">
        <v>220</v>
      </c>
      <c r="N14" s="2">
        <v>220</v>
      </c>
      <c r="O14" s="2">
        <f t="shared" si="1"/>
        <v>1</v>
      </c>
    </row>
    <row r="15" spans="1:15" ht="12.75">
      <c r="A15" s="1"/>
      <c r="B15" s="1"/>
      <c r="C15" s="1"/>
      <c r="D15" s="1" t="s">
        <v>28</v>
      </c>
      <c r="E15" s="8">
        <v>2640</v>
      </c>
      <c r="F15" s="1"/>
      <c r="G15" s="1"/>
      <c r="H15" s="3"/>
      <c r="I15" s="1"/>
      <c r="J15" s="3">
        <f t="shared" si="0"/>
        <v>2640</v>
      </c>
      <c r="K15" s="13">
        <v>40123</v>
      </c>
      <c r="L15" s="1"/>
      <c r="M15" s="8">
        <v>2640</v>
      </c>
      <c r="N15" s="2">
        <v>220</v>
      </c>
      <c r="O15" s="2">
        <f t="shared" si="1"/>
        <v>12</v>
      </c>
    </row>
    <row r="16" spans="1:15" ht="12.75">
      <c r="A16" s="1"/>
      <c r="B16" s="1"/>
      <c r="C16" s="1"/>
      <c r="D16" s="1" t="s">
        <v>28</v>
      </c>
      <c r="E16" s="8">
        <v>10340</v>
      </c>
      <c r="F16" s="1"/>
      <c r="G16" s="1"/>
      <c r="H16" s="3"/>
      <c r="I16" s="1"/>
      <c r="J16" s="3">
        <f t="shared" si="0"/>
        <v>10340</v>
      </c>
      <c r="K16" s="13">
        <v>40123</v>
      </c>
      <c r="L16" s="1"/>
      <c r="M16" s="8">
        <v>10340</v>
      </c>
      <c r="N16" s="2">
        <v>220</v>
      </c>
      <c r="O16" s="2">
        <f t="shared" si="1"/>
        <v>47</v>
      </c>
    </row>
    <row r="17" spans="1:16" ht="12.75">
      <c r="A17" s="1"/>
      <c r="B17" s="1"/>
      <c r="C17" s="1"/>
      <c r="D17" s="1" t="s">
        <v>28</v>
      </c>
      <c r="E17" s="8">
        <v>1440</v>
      </c>
      <c r="F17" s="1"/>
      <c r="G17" s="1"/>
      <c r="H17" s="3"/>
      <c r="I17" s="1"/>
      <c r="J17" s="3">
        <f t="shared" si="0"/>
        <v>1440</v>
      </c>
      <c r="K17" s="13">
        <v>40123</v>
      </c>
      <c r="L17" s="1"/>
      <c r="M17" s="8">
        <v>1440</v>
      </c>
      <c r="N17" s="2">
        <v>180</v>
      </c>
      <c r="O17" s="2">
        <f t="shared" si="1"/>
        <v>8</v>
      </c>
      <c r="P17" s="2" t="s">
        <v>33</v>
      </c>
    </row>
    <row r="18" spans="1:15" ht="12.75">
      <c r="A18" s="1"/>
      <c r="B18" s="1"/>
      <c r="C18" s="1"/>
      <c r="D18" s="1" t="s">
        <v>28</v>
      </c>
      <c r="E18" s="8">
        <v>440</v>
      </c>
      <c r="F18" s="1"/>
      <c r="G18" s="1"/>
      <c r="H18" s="3"/>
      <c r="I18" s="1"/>
      <c r="J18" s="3">
        <f t="shared" si="0"/>
        <v>440</v>
      </c>
      <c r="K18" s="13">
        <v>40127</v>
      </c>
      <c r="L18" s="1"/>
      <c r="M18" s="8">
        <v>440</v>
      </c>
      <c r="N18" s="2">
        <v>220</v>
      </c>
      <c r="O18" s="2">
        <f t="shared" si="1"/>
        <v>2</v>
      </c>
    </row>
    <row r="19" spans="1:15" ht="12.75">
      <c r="A19" s="1"/>
      <c r="B19" s="1"/>
      <c r="C19" s="1"/>
      <c r="D19" s="1" t="s">
        <v>5</v>
      </c>
      <c r="E19" s="8">
        <v>2420</v>
      </c>
      <c r="F19" s="1"/>
      <c r="G19" s="1"/>
      <c r="H19" s="3">
        <v>0</v>
      </c>
      <c r="I19" s="1"/>
      <c r="J19" s="3">
        <f>SUM(E19:I19)</f>
        <v>2420</v>
      </c>
      <c r="K19" s="13">
        <v>40135</v>
      </c>
      <c r="L19" s="1"/>
      <c r="M19" s="8">
        <v>2420</v>
      </c>
      <c r="N19" s="2">
        <v>220</v>
      </c>
      <c r="O19" s="2">
        <f t="shared" si="1"/>
        <v>11</v>
      </c>
    </row>
    <row r="20" spans="1:16" ht="12.75">
      <c r="A20" s="1"/>
      <c r="B20" s="1"/>
      <c r="C20" s="1"/>
      <c r="D20" s="1" t="s">
        <v>6</v>
      </c>
      <c r="E20" s="8">
        <v>5540</v>
      </c>
      <c r="F20" s="1"/>
      <c r="G20" s="1"/>
      <c r="H20" s="3">
        <v>565.9</v>
      </c>
      <c r="I20" s="1"/>
      <c r="J20" s="3">
        <f>SUM(E20:I20)</f>
        <v>6105.9</v>
      </c>
      <c r="K20" s="13">
        <v>40135</v>
      </c>
      <c r="L20" s="1"/>
      <c r="M20" s="8">
        <v>5540</v>
      </c>
      <c r="N20" s="2">
        <v>220</v>
      </c>
      <c r="O20" s="16">
        <f t="shared" si="1"/>
        <v>25.181818181818183</v>
      </c>
      <c r="P20" s="2" t="s">
        <v>32</v>
      </c>
    </row>
    <row r="21" spans="1:12" ht="12.75">
      <c r="A21" s="1"/>
      <c r="B21" s="1"/>
      <c r="C21" s="1"/>
      <c r="D21" s="1" t="s">
        <v>6</v>
      </c>
      <c r="E21" s="8">
        <v>0</v>
      </c>
      <c r="F21" s="1"/>
      <c r="G21" s="1"/>
      <c r="H21" s="3">
        <v>22600</v>
      </c>
      <c r="I21" s="1"/>
      <c r="J21" s="3">
        <f>SUM(E21:I21)</f>
        <v>22600</v>
      </c>
      <c r="K21" s="13">
        <v>40126</v>
      </c>
      <c r="L21" s="1"/>
    </row>
    <row r="22" spans="1:12" ht="7.5" customHeight="1">
      <c r="A22" s="1"/>
      <c r="B22" s="1"/>
      <c r="C22" s="1"/>
      <c r="D22" s="1"/>
      <c r="E22" s="8"/>
      <c r="F22" s="1"/>
      <c r="G22" s="1"/>
      <c r="H22" s="3"/>
      <c r="I22" s="1"/>
      <c r="J22" s="3"/>
      <c r="K22" s="1"/>
      <c r="L22" s="1"/>
    </row>
    <row r="23" spans="1:16" ht="12.75">
      <c r="A23" s="1"/>
      <c r="B23" s="1"/>
      <c r="C23" s="1"/>
      <c r="D23" s="1"/>
      <c r="E23" s="9">
        <f>SUM(E7:E22)</f>
        <v>46800</v>
      </c>
      <c r="F23" s="1"/>
      <c r="G23" s="1"/>
      <c r="H23" s="3"/>
      <c r="I23" s="1"/>
      <c r="J23" s="3"/>
      <c r="K23" s="1"/>
      <c r="L23" s="1"/>
      <c r="O23" s="16">
        <f>SUM(O8:O22)</f>
        <v>214.1818181818182</v>
      </c>
      <c r="P23" s="2" t="s">
        <v>29</v>
      </c>
    </row>
    <row r="24" spans="1:16" ht="12.75">
      <c r="A24" s="1"/>
      <c r="B24" s="1"/>
      <c r="C24" s="1"/>
      <c r="D24" s="1"/>
      <c r="E24" s="8"/>
      <c r="F24" s="1"/>
      <c r="G24" s="1"/>
      <c r="H24" s="3"/>
      <c r="I24" s="1"/>
      <c r="J24" s="3"/>
      <c r="K24" s="1"/>
      <c r="L24" s="1"/>
      <c r="O24" s="15">
        <f>O23/12</f>
        <v>17.848484848484848</v>
      </c>
      <c r="P24" s="2" t="s">
        <v>34</v>
      </c>
    </row>
    <row r="25" spans="1:12" ht="12.75">
      <c r="A25" s="1"/>
      <c r="B25" s="1" t="s">
        <v>7</v>
      </c>
      <c r="C25" s="1"/>
      <c r="D25" s="1"/>
      <c r="E25" s="8"/>
      <c r="F25" s="1"/>
      <c r="G25" s="1"/>
      <c r="H25" s="3"/>
      <c r="I25" s="1"/>
      <c r="J25" s="3"/>
      <c r="K25" s="1"/>
      <c r="L25" s="1"/>
    </row>
    <row r="26" spans="1:12" ht="12.75">
      <c r="A26" s="1"/>
      <c r="B26" s="1"/>
      <c r="C26" s="1" t="s">
        <v>25</v>
      </c>
      <c r="D26" s="1" t="s">
        <v>12</v>
      </c>
      <c r="E26" s="14">
        <v>5000</v>
      </c>
      <c r="F26" s="1" t="s">
        <v>11</v>
      </c>
      <c r="G26" s="1"/>
      <c r="H26" s="3"/>
      <c r="I26" s="1"/>
      <c r="J26" s="3"/>
      <c r="K26" s="1"/>
      <c r="L26" s="1"/>
    </row>
    <row r="27" spans="1:12" ht="12.75">
      <c r="A27" s="1"/>
      <c r="B27" s="1"/>
      <c r="C27" s="1" t="s">
        <v>25</v>
      </c>
      <c r="D27" s="1" t="s">
        <v>19</v>
      </c>
      <c r="E27" s="14">
        <v>40800</v>
      </c>
      <c r="F27" s="1" t="s">
        <v>13</v>
      </c>
      <c r="G27" s="1"/>
      <c r="H27" s="3"/>
      <c r="I27" s="1"/>
      <c r="J27" s="3"/>
      <c r="K27" s="1"/>
      <c r="L27" s="1"/>
    </row>
    <row r="28" spans="1:12" ht="12.75">
      <c r="A28" s="1"/>
      <c r="B28" s="1"/>
      <c r="C28" s="1" t="s">
        <v>20</v>
      </c>
      <c r="D28" s="1" t="s">
        <v>21</v>
      </c>
      <c r="E28" s="8">
        <v>670</v>
      </c>
      <c r="F28" s="1"/>
      <c r="G28" s="1"/>
      <c r="H28" s="3"/>
      <c r="I28" s="1"/>
      <c r="J28" s="3"/>
      <c r="K28" s="1"/>
      <c r="L28" s="1"/>
    </row>
    <row r="29" spans="1:12" ht="12.75">
      <c r="A29" s="1"/>
      <c r="B29" s="1"/>
      <c r="C29" s="1" t="s">
        <v>23</v>
      </c>
      <c r="D29" s="1" t="s">
        <v>22</v>
      </c>
      <c r="E29" s="8">
        <v>100</v>
      </c>
      <c r="F29" s="1"/>
      <c r="G29" s="1"/>
      <c r="H29" s="3"/>
      <c r="I29" s="1"/>
      <c r="J29" s="3"/>
      <c r="K29" s="1"/>
      <c r="L29" s="1"/>
    </row>
    <row r="30" spans="1:12" ht="12.75">
      <c r="A30" s="1"/>
      <c r="B30" s="1"/>
      <c r="C30" s="1" t="s">
        <v>24</v>
      </c>
      <c r="D30" s="1" t="s">
        <v>22</v>
      </c>
      <c r="E30" s="8">
        <v>22.5</v>
      </c>
      <c r="F30" s="1"/>
      <c r="G30" s="1"/>
      <c r="H30" s="3"/>
      <c r="I30" s="1"/>
      <c r="J30" s="3"/>
      <c r="K30" s="1"/>
      <c r="L30" s="1"/>
    </row>
    <row r="31" spans="1:12" ht="12.75">
      <c r="A31" s="1"/>
      <c r="B31" s="1"/>
      <c r="C31" s="1"/>
      <c r="D31" s="1"/>
      <c r="E31" s="9">
        <f>SUM(E26:E30)</f>
        <v>46592.5</v>
      </c>
      <c r="F31" s="1"/>
      <c r="G31" s="1"/>
      <c r="H31" s="3"/>
      <c r="I31" s="1"/>
      <c r="J31" s="3"/>
      <c r="K31" s="1"/>
      <c r="L31" s="1"/>
    </row>
    <row r="32" spans="1:12" ht="12.75">
      <c r="A32" s="1"/>
      <c r="B32" s="1"/>
      <c r="C32" s="1"/>
      <c r="D32" s="1"/>
      <c r="E32" s="8"/>
      <c r="F32" s="1"/>
      <c r="G32" s="1"/>
      <c r="H32" s="3"/>
      <c r="I32" s="1"/>
      <c r="J32" s="3"/>
      <c r="K32" s="1"/>
      <c r="L32" s="1"/>
    </row>
    <row r="33" spans="1:12" ht="13.5" thickBot="1">
      <c r="A33" s="1"/>
      <c r="B33" s="1" t="s">
        <v>8</v>
      </c>
      <c r="C33" s="1"/>
      <c r="D33" s="1"/>
      <c r="E33" s="10">
        <f>E23-E31</f>
        <v>207.5</v>
      </c>
      <c r="F33" s="1"/>
      <c r="G33" s="1"/>
      <c r="H33" s="3"/>
      <c r="I33" s="1"/>
      <c r="J33" s="3"/>
      <c r="K33" s="1"/>
      <c r="L33" s="1"/>
    </row>
    <row r="34" spans="1:12" ht="13.5" thickTop="1">
      <c r="A34" s="1"/>
      <c r="B34" s="1"/>
      <c r="C34" s="1"/>
      <c r="D34" s="1"/>
      <c r="E34" s="8"/>
      <c r="F34" s="1"/>
      <c r="G34" s="1"/>
      <c r="H34" s="3"/>
      <c r="I34" s="1"/>
      <c r="J34" s="3"/>
      <c r="K34" s="1"/>
      <c r="L34" s="1"/>
    </row>
    <row r="36" spans="2:5" ht="12.75">
      <c r="B36" s="2" t="s">
        <v>26</v>
      </c>
      <c r="D36" s="6" t="s">
        <v>14</v>
      </c>
      <c r="E36" s="5">
        <f>18*2380</f>
        <v>42840</v>
      </c>
    </row>
    <row r="37" spans="4:6" ht="12.75">
      <c r="D37" s="6" t="s">
        <v>16</v>
      </c>
      <c r="E37" s="5">
        <f>12*200</f>
        <v>2400</v>
      </c>
      <c r="F37" s="2" t="s">
        <v>15</v>
      </c>
    </row>
    <row r="38" spans="4:5" ht="12.75">
      <c r="D38" s="6" t="s">
        <v>17</v>
      </c>
      <c r="E38" s="5">
        <v>86</v>
      </c>
    </row>
    <row r="39" ht="12.75">
      <c r="E39" s="11">
        <f>SUM(E36:E38)</f>
        <v>45326</v>
      </c>
    </row>
    <row r="40" spans="4:5" ht="12.75">
      <c r="D40" s="6" t="s">
        <v>18</v>
      </c>
      <c r="E40" s="5">
        <v>474</v>
      </c>
    </row>
    <row r="41" ht="12.75">
      <c r="E41" s="12">
        <f>SUM(E39:E40)</f>
        <v>45800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kitman</dc:creator>
  <cp:keywords/>
  <dc:description/>
  <cp:lastModifiedBy>USER</cp:lastModifiedBy>
  <cp:lastPrinted>2009-11-26T10:49:45Z</cp:lastPrinted>
  <dcterms:created xsi:type="dcterms:W3CDTF">2009-11-26T09:50:25Z</dcterms:created>
  <dcterms:modified xsi:type="dcterms:W3CDTF">2009-12-02T03:29:26Z</dcterms:modified>
  <cp:category/>
  <cp:version/>
  <cp:contentType/>
  <cp:contentStatus/>
</cp:coreProperties>
</file>